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26" i="1"/>
  <c r="F26"/>
  <c r="H26"/>
  <c r="L18"/>
  <c r="L13"/>
  <c r="L11"/>
  <c r="L9"/>
  <c r="L7"/>
  <c r="L5"/>
  <c r="L26" l="1"/>
</calcChain>
</file>

<file path=xl/sharedStrings.xml><?xml version="1.0" encoding="utf-8"?>
<sst xmlns="http://schemas.openxmlformats.org/spreadsheetml/2006/main" count="86" uniqueCount="67">
  <si>
    <t>序号</t>
    <phoneticPr fontId="1" type="noConversion"/>
  </si>
  <si>
    <t>企业名称</t>
    <phoneticPr fontId="1" type="noConversion"/>
  </si>
  <si>
    <t>地址</t>
    <phoneticPr fontId="1" type="noConversion"/>
  </si>
  <si>
    <t>法人代表</t>
    <phoneticPr fontId="1" type="noConversion"/>
  </si>
  <si>
    <t>单爱娟</t>
    <phoneticPr fontId="1" type="noConversion"/>
  </si>
  <si>
    <t>严俊</t>
    <phoneticPr fontId="1" type="noConversion"/>
  </si>
  <si>
    <t>徐国富</t>
    <phoneticPr fontId="1" type="noConversion"/>
  </si>
  <si>
    <t>夏明生</t>
    <phoneticPr fontId="1" type="noConversion"/>
  </si>
  <si>
    <t>合   计</t>
    <phoneticPr fontId="1" type="noConversion"/>
  </si>
  <si>
    <t xml:space="preserve">   </t>
    <phoneticPr fontId="1" type="noConversion"/>
  </si>
  <si>
    <t xml:space="preserve">  审批：</t>
    <phoneticPr fontId="1" type="noConversion"/>
  </si>
  <si>
    <t>常州市金坛区2019年稻谷收购环节补贴明细表</t>
    <phoneticPr fontId="1" type="noConversion"/>
  </si>
  <si>
    <t>金坛区西城徐誉油米厂</t>
    <phoneticPr fontId="1" type="noConversion"/>
  </si>
  <si>
    <t>常州市金坛荣华制粉厂</t>
    <phoneticPr fontId="1" type="noConversion"/>
  </si>
  <si>
    <t>倪玉华</t>
    <phoneticPr fontId="1" type="noConversion"/>
  </si>
  <si>
    <t>钟扬</t>
    <phoneticPr fontId="1" type="noConversion"/>
  </si>
  <si>
    <t>袁勇霖</t>
    <phoneticPr fontId="1" type="noConversion"/>
  </si>
  <si>
    <t>张锡贤</t>
    <phoneticPr fontId="1" type="noConversion"/>
  </si>
  <si>
    <t>常州市金坛区唐王集镇</t>
    <phoneticPr fontId="1" type="noConversion"/>
  </si>
  <si>
    <t>杨拥军</t>
    <phoneticPr fontId="1" type="noConversion"/>
  </si>
  <si>
    <t>常州市金坛区洮西集镇新河北路</t>
    <phoneticPr fontId="1" type="noConversion"/>
  </si>
  <si>
    <t>华静</t>
    <phoneticPr fontId="1" type="noConversion"/>
  </si>
  <si>
    <t>徐长海</t>
    <phoneticPr fontId="1" type="noConversion"/>
  </si>
  <si>
    <t>王娟</t>
    <phoneticPr fontId="1" type="noConversion"/>
  </si>
  <si>
    <t>稻谷收购</t>
    <phoneticPr fontId="1" type="noConversion"/>
  </si>
  <si>
    <t>品牌建设</t>
    <phoneticPr fontId="1" type="noConversion"/>
  </si>
  <si>
    <t>项目名称</t>
    <phoneticPr fontId="1" type="noConversion"/>
  </si>
  <si>
    <t>品种</t>
    <phoneticPr fontId="1" type="noConversion"/>
  </si>
  <si>
    <t>普通稻谷</t>
    <phoneticPr fontId="1" type="noConversion"/>
  </si>
  <si>
    <t>优质稻谷</t>
    <phoneticPr fontId="1" type="noConversion"/>
  </si>
  <si>
    <t>补贴标准（元/吨）</t>
    <phoneticPr fontId="1" type="noConversion"/>
  </si>
  <si>
    <t>市名牌产品</t>
    <phoneticPr fontId="1" type="noConversion"/>
  </si>
  <si>
    <t>市知名商标</t>
    <phoneticPr fontId="1" type="noConversion"/>
  </si>
  <si>
    <t>省名牌产品</t>
    <phoneticPr fontId="1" type="noConversion"/>
  </si>
  <si>
    <t>3次参展</t>
    <phoneticPr fontId="1" type="noConversion"/>
  </si>
  <si>
    <t>4次参展</t>
    <phoneticPr fontId="1" type="noConversion"/>
  </si>
  <si>
    <t>省著名商标</t>
    <phoneticPr fontId="1" type="noConversion"/>
  </si>
  <si>
    <t>1次参展</t>
    <phoneticPr fontId="1" type="noConversion"/>
  </si>
  <si>
    <t>期末库存量（吨）</t>
    <phoneticPr fontId="1" type="noConversion"/>
  </si>
  <si>
    <t>合计补贴金额（万元）</t>
    <phoneticPr fontId="1" type="noConversion"/>
  </si>
  <si>
    <t>小计补贴金额（万元）</t>
    <phoneticPr fontId="1" type="noConversion"/>
  </si>
  <si>
    <t>补贴标准    （万元/个、次）</t>
    <phoneticPr fontId="1" type="noConversion"/>
  </si>
  <si>
    <t>常州市金坛区粮食购销总公司</t>
    <phoneticPr fontId="1" type="noConversion"/>
  </si>
  <si>
    <t>江苏省薛埠粮食储备直属库</t>
    <phoneticPr fontId="1" type="noConversion"/>
  </si>
  <si>
    <t>常州市金坛江南春米业有限公司</t>
    <phoneticPr fontId="1" type="noConversion"/>
  </si>
  <si>
    <t>常州金坛江南制粉有限公司</t>
    <phoneticPr fontId="1" type="noConversion"/>
  </si>
  <si>
    <t>常州市金坛金阳湖粮油有限公司</t>
    <phoneticPr fontId="1" type="noConversion"/>
  </si>
  <si>
    <t>常州市金坛区利丰粮油购销有限公司</t>
    <phoneticPr fontId="1" type="noConversion"/>
  </si>
  <si>
    <t>常州市金坛茅山制粉有限公司</t>
    <phoneticPr fontId="1" type="noConversion"/>
  </si>
  <si>
    <t>常州市金坛唐王粮油加工厂</t>
    <phoneticPr fontId="1" type="noConversion"/>
  </si>
  <si>
    <t>江苏常州城北国家粮食储备库金坛分库</t>
    <phoneticPr fontId="1" type="noConversion"/>
  </si>
  <si>
    <t>常州市金坛区金土地有机稻米专业合作社</t>
    <phoneticPr fontId="1" type="noConversion"/>
  </si>
  <si>
    <t>常州市金坛区香雪制粉有限公司</t>
    <phoneticPr fontId="1" type="noConversion"/>
  </si>
  <si>
    <t>常州市金坛区金城镇沿河东路203号</t>
    <phoneticPr fontId="1" type="noConversion"/>
  </si>
  <si>
    <t>常州市金坛区薛埠镇盘古路60号</t>
    <phoneticPr fontId="1" type="noConversion"/>
  </si>
  <si>
    <t>常州市金坛区北环西路129号</t>
    <phoneticPr fontId="1" type="noConversion"/>
  </si>
  <si>
    <t>常州市金坛区直溪镇南大街29号</t>
    <phoneticPr fontId="1" type="noConversion"/>
  </si>
  <si>
    <t>常州市金坛区金城镇后阳集镇后阳街49号</t>
    <phoneticPr fontId="1" type="noConversion"/>
  </si>
  <si>
    <t>常州市金坛区薛埠镇罗村集镇</t>
    <phoneticPr fontId="1" type="noConversion"/>
  </si>
  <si>
    <t>金坛区西城街道黄庄村委小桥206—31号</t>
    <phoneticPr fontId="1" type="noConversion"/>
  </si>
  <si>
    <t>常州市金坛区薛埠镇茅麓集镇</t>
    <phoneticPr fontId="1" type="noConversion"/>
  </si>
  <si>
    <t>常州市金坛区朱林镇黄金村</t>
    <phoneticPr fontId="1" type="noConversion"/>
  </si>
  <si>
    <t>常州市金坛区金城镇白塔工业集中区兴园路6号</t>
    <phoneticPr fontId="1" type="noConversion"/>
  </si>
  <si>
    <t xml:space="preserve">   审核单位：常州市金坛区发展和改革局   常州市金坛区财政局</t>
    <phoneticPr fontId="1" type="noConversion"/>
  </si>
  <si>
    <t xml:space="preserve">                       制表日期：2020.3.18</t>
    <phoneticPr fontId="1" type="noConversion"/>
  </si>
  <si>
    <t xml:space="preserve">                        初审：</t>
    <phoneticPr fontId="1" type="noConversion"/>
  </si>
  <si>
    <t xml:space="preserve">                       复审：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</si>
</sst>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b/>
      <sz val="2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5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/>
    <xf numFmtId="0" fontId="11" fillId="0" borderId="0" xfId="0" applyFont="1" applyBorder="1" applyAlignment="1"/>
    <xf numFmtId="0" fontId="7" fillId="0" borderId="0" xfId="0" applyFont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1" fillId="0" borderId="0" xfId="0" applyFont="1" applyBorder="1" applyAlignment="1"/>
    <xf numFmtId="0" fontId="9" fillId="0" borderId="0" xfId="0" applyFont="1" applyBorder="1" applyAlignment="1"/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7"/>
  <sheetViews>
    <sheetView tabSelected="1" topLeftCell="C13" workbookViewId="0">
      <selection activeCell="I17" sqref="I17"/>
    </sheetView>
  </sheetViews>
  <sheetFormatPr defaultRowHeight="13.5"/>
  <cols>
    <col min="1" max="1" width="8.625" customWidth="1"/>
    <col min="2" max="2" width="53.5" customWidth="1"/>
    <col min="3" max="3" width="54.125" customWidth="1"/>
    <col min="4" max="4" width="16.375" customWidth="1"/>
    <col min="5" max="5" width="14.25" customWidth="1"/>
    <col min="6" max="6" width="15.625" customWidth="1"/>
    <col min="7" max="7" width="14" customWidth="1"/>
    <col min="8" max="8" width="20.125" customWidth="1"/>
    <col min="9" max="9" width="13.5" customWidth="1"/>
    <col min="10" max="10" width="21" customWidth="1"/>
    <col min="11" max="11" width="17.625" customWidth="1"/>
    <col min="12" max="12" width="16.875" customWidth="1"/>
  </cols>
  <sheetData>
    <row r="1" spans="1:16" ht="79.5" customHeight="1">
      <c r="A1" s="19" t="s">
        <v>11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6" ht="46.5" customHeight="1" thickBot="1">
      <c r="A2" s="54" t="s">
        <v>63</v>
      </c>
      <c r="B2" s="54"/>
      <c r="C2" s="54"/>
      <c r="D2" s="54"/>
      <c r="E2" s="2"/>
      <c r="F2" s="2"/>
      <c r="G2" s="1"/>
      <c r="H2" s="2"/>
      <c r="I2" s="1"/>
      <c r="J2" s="55"/>
      <c r="K2" s="55"/>
      <c r="L2" s="55"/>
    </row>
    <row r="3" spans="1:16" ht="30" customHeight="1">
      <c r="A3" s="25" t="s">
        <v>0</v>
      </c>
      <c r="B3" s="27" t="s">
        <v>1</v>
      </c>
      <c r="C3" s="27" t="s">
        <v>2</v>
      </c>
      <c r="D3" s="27" t="s">
        <v>3</v>
      </c>
      <c r="E3" s="50" t="s">
        <v>24</v>
      </c>
      <c r="F3" s="51"/>
      <c r="G3" s="51"/>
      <c r="H3" s="52"/>
      <c r="I3" s="43" t="s">
        <v>25</v>
      </c>
      <c r="J3" s="44"/>
      <c r="K3" s="45"/>
      <c r="L3" s="46" t="s">
        <v>39</v>
      </c>
      <c r="M3" s="5"/>
    </row>
    <row r="4" spans="1:16" ht="44.25" customHeight="1" thickBot="1">
      <c r="A4" s="26"/>
      <c r="B4" s="28"/>
      <c r="C4" s="28"/>
      <c r="D4" s="28"/>
      <c r="E4" s="3" t="s">
        <v>27</v>
      </c>
      <c r="F4" s="4" t="s">
        <v>38</v>
      </c>
      <c r="G4" s="4" t="s">
        <v>30</v>
      </c>
      <c r="H4" s="4" t="s">
        <v>40</v>
      </c>
      <c r="I4" s="3" t="s">
        <v>26</v>
      </c>
      <c r="J4" s="4" t="s">
        <v>41</v>
      </c>
      <c r="K4" s="4" t="s">
        <v>40</v>
      </c>
      <c r="L4" s="47"/>
    </row>
    <row r="5" spans="1:16" ht="30" customHeight="1">
      <c r="A5" s="29">
        <v>1</v>
      </c>
      <c r="B5" s="31" t="s">
        <v>42</v>
      </c>
      <c r="C5" s="33" t="s">
        <v>53</v>
      </c>
      <c r="D5" s="35" t="s">
        <v>14</v>
      </c>
      <c r="E5" s="9" t="s">
        <v>28</v>
      </c>
      <c r="F5" s="10">
        <v>13736</v>
      </c>
      <c r="G5" s="9">
        <v>60</v>
      </c>
      <c r="H5" s="9">
        <v>82.415999999999997</v>
      </c>
      <c r="I5" s="35"/>
      <c r="J5" s="35"/>
      <c r="K5" s="35"/>
      <c r="L5" s="48">
        <f>H5+H6</f>
        <v>97.055999999999997</v>
      </c>
    </row>
    <row r="6" spans="1:16" ht="30" customHeight="1" thickBot="1">
      <c r="A6" s="30"/>
      <c r="B6" s="32"/>
      <c r="C6" s="34"/>
      <c r="D6" s="36"/>
      <c r="E6" s="11" t="s">
        <v>29</v>
      </c>
      <c r="F6" s="12">
        <v>1220</v>
      </c>
      <c r="G6" s="11">
        <v>120</v>
      </c>
      <c r="H6" s="11">
        <v>14.64</v>
      </c>
      <c r="I6" s="36"/>
      <c r="J6" s="36"/>
      <c r="K6" s="36"/>
      <c r="L6" s="49"/>
    </row>
    <row r="7" spans="1:16" ht="30" customHeight="1">
      <c r="A7" s="37">
        <v>2</v>
      </c>
      <c r="B7" s="31" t="s">
        <v>43</v>
      </c>
      <c r="C7" s="33" t="s">
        <v>54</v>
      </c>
      <c r="D7" s="35" t="s">
        <v>15</v>
      </c>
      <c r="E7" s="9" t="s">
        <v>28</v>
      </c>
      <c r="F7" s="10">
        <v>16639</v>
      </c>
      <c r="G7" s="9">
        <v>60</v>
      </c>
      <c r="H7" s="9">
        <v>99.834000000000003</v>
      </c>
      <c r="I7" s="9" t="s">
        <v>31</v>
      </c>
      <c r="J7" s="9">
        <v>2</v>
      </c>
      <c r="K7" s="9">
        <v>2</v>
      </c>
      <c r="L7" s="48">
        <f>H7+H8+K7+K8</f>
        <v>109.834</v>
      </c>
    </row>
    <row r="8" spans="1:16" ht="30" customHeight="1" thickBot="1">
      <c r="A8" s="38"/>
      <c r="B8" s="32"/>
      <c r="C8" s="34"/>
      <c r="D8" s="36"/>
      <c r="E8" s="11" t="s">
        <v>29</v>
      </c>
      <c r="F8" s="12">
        <v>500</v>
      </c>
      <c r="G8" s="11">
        <v>120</v>
      </c>
      <c r="H8" s="11">
        <v>6</v>
      </c>
      <c r="I8" s="11" t="s">
        <v>32</v>
      </c>
      <c r="J8" s="11">
        <v>2</v>
      </c>
      <c r="K8" s="11">
        <v>2</v>
      </c>
      <c r="L8" s="49"/>
    </row>
    <row r="9" spans="1:16" ht="30" customHeight="1">
      <c r="A9" s="29">
        <v>3</v>
      </c>
      <c r="B9" s="31" t="s">
        <v>44</v>
      </c>
      <c r="C9" s="33" t="s">
        <v>55</v>
      </c>
      <c r="D9" s="35" t="s">
        <v>4</v>
      </c>
      <c r="E9" s="35" t="s">
        <v>29</v>
      </c>
      <c r="F9" s="33">
        <v>3375</v>
      </c>
      <c r="G9" s="35">
        <v>120</v>
      </c>
      <c r="H9" s="35">
        <v>40.5</v>
      </c>
      <c r="I9" s="9" t="s">
        <v>33</v>
      </c>
      <c r="J9" s="9">
        <v>4</v>
      </c>
      <c r="K9" s="9">
        <v>4</v>
      </c>
      <c r="L9" s="48">
        <f>H9+K9+K10</f>
        <v>49</v>
      </c>
    </row>
    <row r="10" spans="1:16" ht="30" customHeight="1" thickBot="1">
      <c r="A10" s="30"/>
      <c r="B10" s="32"/>
      <c r="C10" s="34"/>
      <c r="D10" s="36"/>
      <c r="E10" s="36"/>
      <c r="F10" s="34"/>
      <c r="G10" s="36"/>
      <c r="H10" s="36"/>
      <c r="I10" s="11" t="s">
        <v>34</v>
      </c>
      <c r="J10" s="11">
        <v>1.5</v>
      </c>
      <c r="K10" s="11">
        <v>4.5</v>
      </c>
      <c r="L10" s="49"/>
    </row>
    <row r="11" spans="1:16" ht="30" customHeight="1">
      <c r="A11" s="29">
        <v>4</v>
      </c>
      <c r="B11" s="31" t="s">
        <v>45</v>
      </c>
      <c r="C11" s="33" t="s">
        <v>56</v>
      </c>
      <c r="D11" s="35" t="s">
        <v>5</v>
      </c>
      <c r="E11" s="35" t="s">
        <v>28</v>
      </c>
      <c r="F11" s="35">
        <v>7606</v>
      </c>
      <c r="G11" s="35">
        <v>60</v>
      </c>
      <c r="H11" s="35">
        <v>45.636000000000003</v>
      </c>
      <c r="I11" s="9" t="s">
        <v>33</v>
      </c>
      <c r="J11" s="9">
        <v>4</v>
      </c>
      <c r="K11" s="9">
        <v>4</v>
      </c>
      <c r="L11" s="48">
        <f>H11+K11+K12</f>
        <v>55.636000000000003</v>
      </c>
    </row>
    <row r="12" spans="1:16" ht="30" customHeight="1" thickBot="1">
      <c r="A12" s="30"/>
      <c r="B12" s="32"/>
      <c r="C12" s="34"/>
      <c r="D12" s="36"/>
      <c r="E12" s="36"/>
      <c r="F12" s="36"/>
      <c r="G12" s="36"/>
      <c r="H12" s="36"/>
      <c r="I12" s="11" t="s">
        <v>35</v>
      </c>
      <c r="J12" s="11">
        <v>1.5</v>
      </c>
      <c r="K12" s="11">
        <v>6</v>
      </c>
      <c r="L12" s="49"/>
    </row>
    <row r="13" spans="1:16" ht="60" customHeight="1" thickBot="1">
      <c r="A13" s="6">
        <v>5</v>
      </c>
      <c r="B13" s="8" t="s">
        <v>46</v>
      </c>
      <c r="C13" s="13" t="s">
        <v>57</v>
      </c>
      <c r="D13" s="14" t="s">
        <v>6</v>
      </c>
      <c r="E13" s="14" t="s">
        <v>28</v>
      </c>
      <c r="F13" s="14">
        <v>2100</v>
      </c>
      <c r="G13" s="14">
        <v>60</v>
      </c>
      <c r="H13" s="14">
        <v>12.6</v>
      </c>
      <c r="I13" s="14" t="s">
        <v>31</v>
      </c>
      <c r="J13" s="14">
        <v>2</v>
      </c>
      <c r="K13" s="14">
        <v>2</v>
      </c>
      <c r="L13" s="15">
        <f>H13+K13</f>
        <v>14.6</v>
      </c>
    </row>
    <row r="14" spans="1:16" ht="60" customHeight="1" thickBot="1">
      <c r="A14" s="7">
        <v>6</v>
      </c>
      <c r="B14" s="8" t="s">
        <v>47</v>
      </c>
      <c r="C14" s="13" t="s">
        <v>58</v>
      </c>
      <c r="D14" s="14" t="s">
        <v>7</v>
      </c>
      <c r="E14" s="14" t="s">
        <v>28</v>
      </c>
      <c r="F14" s="14">
        <v>3440</v>
      </c>
      <c r="G14" s="14">
        <v>60</v>
      </c>
      <c r="H14" s="14">
        <v>20.64</v>
      </c>
      <c r="I14" s="14"/>
      <c r="J14" s="14"/>
      <c r="K14" s="14"/>
      <c r="L14" s="15">
        <v>20.64</v>
      </c>
      <c r="P14" t="s">
        <v>9</v>
      </c>
    </row>
    <row r="15" spans="1:16" ht="60" customHeight="1" thickBot="1">
      <c r="A15" s="7">
        <v>7</v>
      </c>
      <c r="B15" s="8" t="s">
        <v>48</v>
      </c>
      <c r="C15" s="13" t="s">
        <v>20</v>
      </c>
      <c r="D15" s="14" t="s">
        <v>21</v>
      </c>
      <c r="E15" s="14" t="s">
        <v>28</v>
      </c>
      <c r="F15" s="14">
        <v>1300</v>
      </c>
      <c r="G15" s="14">
        <v>60</v>
      </c>
      <c r="H15" s="14">
        <v>7.8</v>
      </c>
      <c r="I15" s="14"/>
      <c r="J15" s="14"/>
      <c r="K15" s="14"/>
      <c r="L15" s="15">
        <v>7.8</v>
      </c>
    </row>
    <row r="16" spans="1:16" ht="60" customHeight="1" thickBot="1">
      <c r="A16" s="7">
        <v>8</v>
      </c>
      <c r="B16" s="8" t="s">
        <v>49</v>
      </c>
      <c r="C16" s="13" t="s">
        <v>18</v>
      </c>
      <c r="D16" s="14" t="s">
        <v>19</v>
      </c>
      <c r="E16" s="14" t="s">
        <v>28</v>
      </c>
      <c r="F16" s="14">
        <v>1572</v>
      </c>
      <c r="G16" s="14">
        <v>60</v>
      </c>
      <c r="H16" s="14">
        <v>9.4320000000000004</v>
      </c>
      <c r="I16" s="14"/>
      <c r="J16" s="14"/>
      <c r="K16" s="14"/>
      <c r="L16" s="15">
        <v>9.4320000000000004</v>
      </c>
    </row>
    <row r="17" spans="1:18" ht="60" customHeight="1" thickBot="1">
      <c r="A17" s="7">
        <v>9</v>
      </c>
      <c r="B17" s="8" t="s">
        <v>12</v>
      </c>
      <c r="C17" s="13" t="s">
        <v>59</v>
      </c>
      <c r="D17" s="14" t="s">
        <v>22</v>
      </c>
      <c r="E17" s="14" t="s">
        <v>28</v>
      </c>
      <c r="F17" s="14">
        <v>1240</v>
      </c>
      <c r="G17" s="14">
        <v>60</v>
      </c>
      <c r="H17" s="14">
        <v>7.44</v>
      </c>
      <c r="I17" s="14"/>
      <c r="J17" s="14"/>
      <c r="K17" s="14"/>
      <c r="L17" s="15">
        <v>7.44</v>
      </c>
    </row>
    <row r="18" spans="1:18" ht="30" customHeight="1">
      <c r="A18" s="29">
        <v>10</v>
      </c>
      <c r="B18" s="31" t="s">
        <v>50</v>
      </c>
      <c r="C18" s="33" t="s">
        <v>60</v>
      </c>
      <c r="D18" s="35" t="s">
        <v>17</v>
      </c>
      <c r="E18" s="9" t="s">
        <v>28</v>
      </c>
      <c r="F18" s="9">
        <v>3443</v>
      </c>
      <c r="G18" s="9">
        <v>60</v>
      </c>
      <c r="H18" s="9">
        <v>20.658000000000001</v>
      </c>
      <c r="I18" s="35"/>
      <c r="J18" s="35"/>
      <c r="K18" s="35"/>
      <c r="L18" s="48">
        <f>H18+H19</f>
        <v>21.498000000000001</v>
      </c>
    </row>
    <row r="19" spans="1:18" ht="30" customHeight="1" thickBot="1">
      <c r="A19" s="30"/>
      <c r="B19" s="32"/>
      <c r="C19" s="34"/>
      <c r="D19" s="36"/>
      <c r="E19" s="11" t="s">
        <v>29</v>
      </c>
      <c r="F19" s="11">
        <v>70</v>
      </c>
      <c r="G19" s="11">
        <v>120</v>
      </c>
      <c r="H19" s="11">
        <v>0.84</v>
      </c>
      <c r="I19" s="36"/>
      <c r="J19" s="36"/>
      <c r="K19" s="36"/>
      <c r="L19" s="49"/>
    </row>
    <row r="20" spans="1:18" ht="30" customHeight="1">
      <c r="A20" s="29">
        <v>11</v>
      </c>
      <c r="B20" s="31" t="s">
        <v>51</v>
      </c>
      <c r="C20" s="33" t="s">
        <v>61</v>
      </c>
      <c r="D20" s="35" t="s">
        <v>23</v>
      </c>
      <c r="E20" s="35"/>
      <c r="F20" s="35"/>
      <c r="G20" s="35"/>
      <c r="H20" s="35"/>
      <c r="I20" s="9" t="s">
        <v>36</v>
      </c>
      <c r="J20" s="9">
        <v>4</v>
      </c>
      <c r="K20" s="9">
        <v>4</v>
      </c>
      <c r="L20" s="48">
        <v>5.5</v>
      </c>
    </row>
    <row r="21" spans="1:18" ht="30" customHeight="1" thickBot="1">
      <c r="A21" s="30"/>
      <c r="B21" s="32"/>
      <c r="C21" s="34"/>
      <c r="D21" s="36"/>
      <c r="E21" s="36"/>
      <c r="F21" s="36"/>
      <c r="G21" s="36"/>
      <c r="H21" s="36"/>
      <c r="I21" s="11" t="s">
        <v>37</v>
      </c>
      <c r="J21" s="11">
        <v>1.5</v>
      </c>
      <c r="K21" s="11">
        <v>1.5</v>
      </c>
      <c r="L21" s="49"/>
    </row>
    <row r="22" spans="1:18" ht="30" customHeight="1" thickBot="1">
      <c r="A22" s="39">
        <v>12</v>
      </c>
      <c r="B22" s="40" t="s">
        <v>52</v>
      </c>
      <c r="C22" s="41" t="s">
        <v>57</v>
      </c>
      <c r="D22" s="42" t="s">
        <v>6</v>
      </c>
      <c r="E22" s="42"/>
      <c r="F22" s="42"/>
      <c r="G22" s="42"/>
      <c r="H22" s="42"/>
      <c r="I22" s="42" t="s">
        <v>32</v>
      </c>
      <c r="J22" s="42">
        <v>2</v>
      </c>
      <c r="K22" s="42">
        <v>2</v>
      </c>
      <c r="L22" s="53">
        <v>2</v>
      </c>
    </row>
    <row r="23" spans="1:18" ht="30" customHeight="1" thickBot="1">
      <c r="A23" s="39"/>
      <c r="B23" s="40"/>
      <c r="C23" s="41"/>
      <c r="D23" s="42"/>
      <c r="E23" s="42"/>
      <c r="F23" s="42"/>
      <c r="G23" s="42"/>
      <c r="H23" s="42"/>
      <c r="I23" s="42"/>
      <c r="J23" s="42"/>
      <c r="K23" s="42"/>
      <c r="L23" s="53"/>
    </row>
    <row r="24" spans="1:18" ht="30" customHeight="1" thickBot="1">
      <c r="A24" s="39">
        <v>13</v>
      </c>
      <c r="B24" s="40" t="s">
        <v>13</v>
      </c>
      <c r="C24" s="41" t="s">
        <v>62</v>
      </c>
      <c r="D24" s="42" t="s">
        <v>16</v>
      </c>
      <c r="E24" s="42"/>
      <c r="F24" s="42"/>
      <c r="G24" s="42"/>
      <c r="H24" s="42"/>
      <c r="I24" s="42" t="s">
        <v>31</v>
      </c>
      <c r="J24" s="42">
        <v>2</v>
      </c>
      <c r="K24" s="42">
        <v>2</v>
      </c>
      <c r="L24" s="53">
        <v>2</v>
      </c>
    </row>
    <row r="25" spans="1:18" ht="30" customHeight="1" thickBot="1">
      <c r="A25" s="39"/>
      <c r="B25" s="40"/>
      <c r="C25" s="41"/>
      <c r="D25" s="42"/>
      <c r="E25" s="42"/>
      <c r="F25" s="42"/>
      <c r="G25" s="42"/>
      <c r="H25" s="42"/>
      <c r="I25" s="42"/>
      <c r="J25" s="42"/>
      <c r="K25" s="42"/>
      <c r="L25" s="53"/>
    </row>
    <row r="26" spans="1:18" ht="30" customHeight="1" thickBot="1">
      <c r="A26" s="20" t="s">
        <v>8</v>
      </c>
      <c r="B26" s="21"/>
      <c r="C26" s="21"/>
      <c r="D26" s="22"/>
      <c r="E26" s="16"/>
      <c r="F26" s="14">
        <f>F5+F6+F7+F8+F9+F11+F13+F14+F15+F16+F17+F18+F19</f>
        <v>56241</v>
      </c>
      <c r="G26" s="14"/>
      <c r="H26" s="14">
        <f>H5+H6+H7+H8+H9+H11+H13+H14+H15+H16+H17+H18+H19</f>
        <v>368.43600000000004</v>
      </c>
      <c r="I26" s="14"/>
      <c r="J26" s="14"/>
      <c r="K26" s="14">
        <f>K7+K8+K9+K10+K11+K12+K13+K20+K21+K22+K24</f>
        <v>34</v>
      </c>
      <c r="L26" s="15">
        <f>L5+L7+L9+L11+L13+L14+L15+L16+L17+L18+L20+L22+L24</f>
        <v>402.43600000000004</v>
      </c>
    </row>
    <row r="27" spans="1:18" ht="53.25" customHeight="1">
      <c r="A27" s="23" t="s">
        <v>10</v>
      </c>
      <c r="B27" s="23"/>
      <c r="C27" s="18" t="s">
        <v>66</v>
      </c>
      <c r="D27" s="17"/>
      <c r="E27" s="17"/>
      <c r="F27" s="23" t="s">
        <v>65</v>
      </c>
      <c r="G27" s="23"/>
      <c r="H27" s="23"/>
      <c r="I27" s="23"/>
      <c r="J27" s="24" t="s">
        <v>64</v>
      </c>
      <c r="K27" s="24"/>
      <c r="L27" s="24"/>
      <c r="R27" t="s">
        <v>9</v>
      </c>
    </row>
  </sheetData>
  <mergeCells count="86">
    <mergeCell ref="I18:I19"/>
    <mergeCell ref="J18:J19"/>
    <mergeCell ref="K18:K19"/>
    <mergeCell ref="A2:D2"/>
    <mergeCell ref="I22:I23"/>
    <mergeCell ref="J22:J23"/>
    <mergeCell ref="K22:K23"/>
    <mergeCell ref="J2:L2"/>
    <mergeCell ref="L9:L10"/>
    <mergeCell ref="E9:E10"/>
    <mergeCell ref="F9:F10"/>
    <mergeCell ref="G9:G10"/>
    <mergeCell ref="H9:H10"/>
    <mergeCell ref="I5:I6"/>
    <mergeCell ref="J5:J6"/>
    <mergeCell ref="K5:K6"/>
    <mergeCell ref="I24:I25"/>
    <mergeCell ref="J24:J25"/>
    <mergeCell ref="K24:K25"/>
    <mergeCell ref="F22:F23"/>
    <mergeCell ref="F24:F25"/>
    <mergeCell ref="G22:G23"/>
    <mergeCell ref="G24:G25"/>
    <mergeCell ref="H22:H23"/>
    <mergeCell ref="H24:H25"/>
    <mergeCell ref="L18:L19"/>
    <mergeCell ref="L20:L21"/>
    <mergeCell ref="L22:L23"/>
    <mergeCell ref="L24:L25"/>
    <mergeCell ref="L11:L12"/>
    <mergeCell ref="I3:K3"/>
    <mergeCell ref="L3:L4"/>
    <mergeCell ref="L5:L6"/>
    <mergeCell ref="L7:L8"/>
    <mergeCell ref="A24:A25"/>
    <mergeCell ref="B24:B25"/>
    <mergeCell ref="C24:C25"/>
    <mergeCell ref="D24:D25"/>
    <mergeCell ref="E3:H3"/>
    <mergeCell ref="E11:E12"/>
    <mergeCell ref="F11:F12"/>
    <mergeCell ref="G11:G12"/>
    <mergeCell ref="H11:H12"/>
    <mergeCell ref="E20:E21"/>
    <mergeCell ref="E22:E23"/>
    <mergeCell ref="E24:E25"/>
    <mergeCell ref="F20:F21"/>
    <mergeCell ref="G20:G21"/>
    <mergeCell ref="H20:H21"/>
    <mergeCell ref="A20:A21"/>
    <mergeCell ref="B20:B21"/>
    <mergeCell ref="C20:C21"/>
    <mergeCell ref="D20:D21"/>
    <mergeCell ref="A22:A23"/>
    <mergeCell ref="B22:B23"/>
    <mergeCell ref="C22:C23"/>
    <mergeCell ref="D22:D23"/>
    <mergeCell ref="A18:A19"/>
    <mergeCell ref="B18:B19"/>
    <mergeCell ref="C18:C19"/>
    <mergeCell ref="D18:D19"/>
    <mergeCell ref="D7:D8"/>
    <mergeCell ref="A11:A12"/>
    <mergeCell ref="B11:B12"/>
    <mergeCell ref="C11:C12"/>
    <mergeCell ref="D11:D12"/>
    <mergeCell ref="A9:A10"/>
    <mergeCell ref="B9:B10"/>
    <mergeCell ref="C9:C10"/>
    <mergeCell ref="D9:D10"/>
    <mergeCell ref="A1:L1"/>
    <mergeCell ref="A26:D26"/>
    <mergeCell ref="A27:B27"/>
    <mergeCell ref="F27:I27"/>
    <mergeCell ref="J27:L27"/>
    <mergeCell ref="A3:A4"/>
    <mergeCell ref="B3:B4"/>
    <mergeCell ref="C3:C4"/>
    <mergeCell ref="D3:D4"/>
    <mergeCell ref="A5:A6"/>
    <mergeCell ref="B5:B6"/>
    <mergeCell ref="C5:C6"/>
    <mergeCell ref="D5:D6"/>
    <mergeCell ref="A7:A8"/>
    <mergeCell ref="B7:B8"/>
    <mergeCell ref="C7:C8"/>
  </mergeCells>
  <phoneticPr fontId="1" type="noConversion"/>
  <pageMargins left="0.78740157480314965" right="0.39370078740157483" top="0.39370078740157483" bottom="0.39370078740157483" header="0.31496062992125984" footer="0.31496062992125984"/>
  <pageSetup paperSize="9" scale="5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2020-03-18T03:53:16Z</dcterms:modified>
</cp:coreProperties>
</file>