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2950" windowHeight="9540" activeTab="2"/>
  </bookViews>
  <sheets>
    <sheet name="公示汇总" sheetId="8" r:id="rId1"/>
    <sheet name="直溪镇" sheetId="2" r:id="rId2"/>
    <sheet name="指前镇" sheetId="3" r:id="rId3"/>
  </sheets>
  <definedNames>
    <definedName name="_xlnm._FilterDatabase" localSheetId="1" hidden="1">直溪镇!#REF!</definedName>
    <definedName name="_xlnm.Print_Titles" localSheetId="1">直溪镇!#REF!</definedName>
    <definedName name="_xlnm.Print_Titles" localSheetId="2">指前镇!$1:$3</definedName>
  </definedNames>
  <calcPr calcId="144525"/>
</workbook>
</file>

<file path=xl/calcChain.xml><?xml version="1.0" encoding="utf-8"?>
<calcChain xmlns="http://schemas.openxmlformats.org/spreadsheetml/2006/main">
  <c r="D15" i="2" l="1"/>
  <c r="G6" i="2"/>
  <c r="G9" i="2"/>
  <c r="G10" i="2"/>
  <c r="F5" i="2"/>
  <c r="F6" i="2"/>
  <c r="F7" i="2"/>
  <c r="F8" i="2"/>
  <c r="F9" i="2"/>
  <c r="F10" i="2"/>
  <c r="F11" i="2"/>
  <c r="F12" i="2"/>
  <c r="F13" i="2"/>
  <c r="G13" i="2" s="1"/>
  <c r="F14" i="2"/>
  <c r="F4" i="2"/>
  <c r="F15" i="2" s="1"/>
  <c r="E5" i="2"/>
  <c r="G5" i="2" s="1"/>
  <c r="E6" i="2"/>
  <c r="E7" i="2"/>
  <c r="G7" i="2" s="1"/>
  <c r="E8" i="2"/>
  <c r="G8" i="2" s="1"/>
  <c r="E9" i="2"/>
  <c r="E10" i="2"/>
  <c r="E11" i="2"/>
  <c r="G11" i="2" s="1"/>
  <c r="E12" i="2"/>
  <c r="G12" i="2" s="1"/>
  <c r="E13" i="2"/>
  <c r="E14" i="2"/>
  <c r="G14" i="2" s="1"/>
  <c r="E4" i="2"/>
  <c r="E15" i="2" s="1"/>
  <c r="D8" i="8"/>
  <c r="E8" i="8" s="1"/>
  <c r="D9" i="8"/>
  <c r="E9" i="8" s="1"/>
  <c r="F9" i="8" s="1"/>
  <c r="C10" i="8"/>
  <c r="F8" i="8" l="1"/>
  <c r="F10" i="8" s="1"/>
  <c r="E10" i="8"/>
  <c r="D10" i="8"/>
  <c r="G4" i="2"/>
  <c r="G15" i="2" s="1"/>
</calcChain>
</file>

<file path=xl/sharedStrings.xml><?xml version="1.0" encoding="utf-8"?>
<sst xmlns="http://schemas.openxmlformats.org/spreadsheetml/2006/main" count="58" uniqueCount="50">
  <si>
    <t>赵建平</t>
  </si>
  <si>
    <t>陈金海</t>
  </si>
  <si>
    <t>补助面积（亩）</t>
    <phoneticPr fontId="17" type="noConversion"/>
  </si>
  <si>
    <t>省级财政补助资金
（元）</t>
    <phoneticPr fontId="17" type="noConversion"/>
  </si>
  <si>
    <r>
      <t>2021年金坛区</t>
    </r>
    <r>
      <rPr>
        <b/>
        <u/>
        <sz val="16"/>
        <color indexed="8"/>
        <rFont val="宋体"/>
        <charset val="134"/>
      </rPr>
      <t xml:space="preserve"> 夏 </t>
    </r>
    <r>
      <rPr>
        <b/>
        <sz val="16"/>
        <color indexed="8"/>
        <rFont val="宋体"/>
        <charset val="134"/>
      </rPr>
      <t>季犁耕深翻作业补助公示汇总表</t>
    </r>
    <phoneticPr fontId="17" type="noConversion"/>
  </si>
  <si>
    <r>
      <t>2021年金坛区</t>
    </r>
    <r>
      <rPr>
        <b/>
        <u/>
        <sz val="16"/>
        <color indexed="8"/>
        <rFont val="宋体"/>
        <charset val="134"/>
      </rPr>
      <t xml:space="preserve"> 夏 </t>
    </r>
    <r>
      <rPr>
        <b/>
        <sz val="16"/>
        <color indexed="8"/>
        <rFont val="宋体"/>
        <charset val="134"/>
      </rPr>
      <t>季犁耕深翻作业补助公示表</t>
    </r>
    <phoneticPr fontId="17" type="noConversion"/>
  </si>
  <si>
    <t>区级配套
补助资金
（元）</t>
    <phoneticPr fontId="17" type="noConversion"/>
  </si>
  <si>
    <t>省级财政
补助资金
（元）</t>
    <phoneticPr fontId="17" type="noConversion"/>
  </si>
  <si>
    <r>
      <t xml:space="preserve"> （</t>
    </r>
    <r>
      <rPr>
        <b/>
        <u/>
        <sz val="14"/>
        <color indexed="8"/>
        <rFont val="仿宋_GB2312"/>
        <family val="3"/>
        <charset val="134"/>
      </rPr>
      <t xml:space="preserve">  直溪  </t>
    </r>
    <r>
      <rPr>
        <b/>
        <sz val="14"/>
        <color indexed="8"/>
        <rFont val="仿宋_GB2312"/>
        <family val="3"/>
        <charset val="134"/>
      </rPr>
      <t>镇）</t>
    </r>
    <phoneticPr fontId="17" type="noConversion"/>
  </si>
  <si>
    <t>周六根</t>
  </si>
  <si>
    <t>仇锁坤</t>
  </si>
  <si>
    <t>巨村12、18组</t>
    <phoneticPr fontId="17" type="noConversion"/>
  </si>
  <si>
    <t>西溪村5组</t>
    <phoneticPr fontId="17" type="noConversion"/>
  </si>
  <si>
    <t>建昌村一组</t>
    <phoneticPr fontId="17" type="noConversion"/>
  </si>
  <si>
    <t>建昌村八组</t>
    <phoneticPr fontId="17" type="noConversion"/>
  </si>
  <si>
    <t>建昌村九组</t>
    <phoneticPr fontId="17" type="noConversion"/>
  </si>
  <si>
    <t>建昌村十二组</t>
    <phoneticPr fontId="17" type="noConversion"/>
  </si>
  <si>
    <t>邓木粉</t>
  </si>
  <si>
    <t>邓国林</t>
  </si>
  <si>
    <t>井庄村十三组</t>
    <phoneticPr fontId="17" type="noConversion"/>
  </si>
  <si>
    <t>井庄村十一组</t>
    <phoneticPr fontId="17" type="noConversion"/>
  </si>
  <si>
    <t>王春巨</t>
  </si>
  <si>
    <t>王甲村1、2组</t>
    <phoneticPr fontId="17" type="noConversion"/>
  </si>
  <si>
    <t>养殖场农业组</t>
    <phoneticPr fontId="17" type="noConversion"/>
  </si>
  <si>
    <t>合计</t>
    <phoneticPr fontId="17" type="noConversion"/>
  </si>
  <si>
    <t>区级配套
补助资金
（元）</t>
    <phoneticPr fontId="17" type="noConversion"/>
  </si>
  <si>
    <t>总补助资金
（元）</t>
    <phoneticPr fontId="17" type="noConversion"/>
  </si>
  <si>
    <t>确定作业面积
（亩）</t>
    <phoneticPr fontId="17" type="noConversion"/>
  </si>
  <si>
    <t>确定作业面积
（亩）</t>
    <phoneticPr fontId="17" type="noConversion"/>
  </si>
  <si>
    <t>沈小芳</t>
  </si>
  <si>
    <r>
      <rPr>
        <b/>
        <sz val="14"/>
        <color indexed="8"/>
        <rFont val="仿宋_GB2312"/>
        <family val="3"/>
        <charset val="134"/>
      </rPr>
      <t xml:space="preserve"> （</t>
    </r>
    <r>
      <rPr>
        <b/>
        <u/>
        <sz val="14"/>
        <color indexed="8"/>
        <rFont val="仿宋_GB2312"/>
        <family val="3"/>
        <charset val="134"/>
      </rPr>
      <t xml:space="preserve">  指前  </t>
    </r>
    <r>
      <rPr>
        <b/>
        <sz val="14"/>
        <color indexed="8"/>
        <rFont val="仿宋_GB2312"/>
        <family val="3"/>
        <charset val="134"/>
      </rPr>
      <t>镇）</t>
    </r>
  </si>
  <si>
    <t>乡镇</t>
    <phoneticPr fontId="17" type="noConversion"/>
  </si>
  <si>
    <t>省级财政
补助资金
（元）</t>
    <phoneticPr fontId="17" type="noConversion"/>
  </si>
  <si>
    <t>金城镇</t>
    <phoneticPr fontId="17" type="noConversion"/>
  </si>
  <si>
    <t>直溪镇</t>
    <phoneticPr fontId="17" type="noConversion"/>
  </si>
  <si>
    <t>指前镇</t>
    <phoneticPr fontId="17" type="noConversion"/>
  </si>
  <si>
    <t>朱林镇</t>
    <phoneticPr fontId="17" type="noConversion"/>
  </si>
  <si>
    <t>薛埠镇</t>
    <phoneticPr fontId="17" type="noConversion"/>
  </si>
  <si>
    <t>东城街道</t>
    <phoneticPr fontId="17" type="noConversion"/>
  </si>
  <si>
    <t>西城街道</t>
    <phoneticPr fontId="17" type="noConversion"/>
  </si>
  <si>
    <t>序号</t>
    <phoneticPr fontId="17" type="noConversion"/>
  </si>
  <si>
    <t>刘小宝</t>
  </si>
  <si>
    <t>顾卫华</t>
  </si>
  <si>
    <r>
      <t xml:space="preserve">合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indexed="8"/>
        <rFont val="宋体"/>
        <charset val="134"/>
      </rPr>
      <t>计</t>
    </r>
    <phoneticPr fontId="17" type="noConversion"/>
  </si>
  <si>
    <t>序号</t>
  </si>
  <si>
    <t>种植户姓名</t>
  </si>
  <si>
    <t>作业地点（村）</t>
  </si>
  <si>
    <t>张国平</t>
  </si>
  <si>
    <t>于春怀</t>
  </si>
  <si>
    <t>东浦村11、12组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</si>
</sst>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_);[Red]\(0.0\)"/>
    <numFmt numFmtId="178" formatCode="0_ "/>
    <numFmt numFmtId="179" formatCode="0_);[Red]\(0\)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4"/>
      <name val="宋体"/>
      <charset val="134"/>
    </font>
    <font>
      <b/>
      <sz val="14"/>
      <color indexed="8"/>
      <name val="仿宋_GB2312"/>
      <family val="3"/>
      <charset val="134"/>
    </font>
    <font>
      <sz val="10"/>
      <name val="Arial"/>
      <family val="2"/>
    </font>
    <font>
      <sz val="10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宋体"/>
      <charset val="134"/>
    </font>
    <font>
      <b/>
      <u/>
      <sz val="14"/>
      <color indexed="8"/>
      <name val="仿宋_GB2312"/>
      <family val="3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仿宋_GB2312"/>
      <family val="3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仿宋_GB2312"/>
      <family val="3"/>
      <charset val="134"/>
    </font>
    <font>
      <b/>
      <u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>
      <alignment vertical="center"/>
    </xf>
    <xf numFmtId="0" fontId="13" fillId="0" borderId="0"/>
    <xf numFmtId="0" fontId="4" fillId="0" borderId="0">
      <alignment vertical="center"/>
    </xf>
    <xf numFmtId="0" fontId="13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14" fillId="0" borderId="0">
      <alignment vertical="center"/>
    </xf>
    <xf numFmtId="0" fontId="7" fillId="0" borderId="0">
      <alignment vertical="center"/>
    </xf>
    <xf numFmtId="0" fontId="13" fillId="0" borderId="0"/>
    <xf numFmtId="0" fontId="11" fillId="0" borderId="0"/>
    <xf numFmtId="0" fontId="12" fillId="0" borderId="0"/>
    <xf numFmtId="0" fontId="11" fillId="0" borderId="0"/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/>
    <xf numFmtId="0" fontId="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2" fillId="0" borderId="0"/>
    <xf numFmtId="0" fontId="11" fillId="0" borderId="0"/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4" fillId="0" borderId="0"/>
    <xf numFmtId="0" fontId="11" fillId="0" borderId="0"/>
  </cellStyleXfs>
  <cellXfs count="43">
    <xf numFmtId="0" fontId="0" fillId="0" borderId="0" xfId="0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14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176" fontId="20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14" applyNumberFormat="1" applyFont="1" applyFill="1" applyBorder="1" applyAlignment="1">
      <alignment horizontal="center" vertical="center"/>
    </xf>
    <xf numFmtId="177" fontId="4" fillId="2" borderId="1" xfId="14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/>
    </xf>
    <xf numFmtId="4" fontId="4" fillId="2" borderId="1" xfId="14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21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79" fontId="2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</cellXfs>
  <cellStyles count="39">
    <cellStyle name="常规" xfId="0" builtinId="0"/>
    <cellStyle name="常规 10" xfId="1"/>
    <cellStyle name="常规 10 10 2" xfId="2"/>
    <cellStyle name="常规 10 2" xfId="3"/>
    <cellStyle name="常规 10 4" xfId="4"/>
    <cellStyle name="常规 11" xfId="5"/>
    <cellStyle name="常规 11 14" xfId="6"/>
    <cellStyle name="常规 12" xfId="7"/>
    <cellStyle name="常规 13" xfId="8"/>
    <cellStyle name="常规 14" xfId="9"/>
    <cellStyle name="常规 14 2" xfId="10"/>
    <cellStyle name="常规 15" xfId="11"/>
    <cellStyle name="常规 18" xfId="12"/>
    <cellStyle name="常规 19" xfId="13"/>
    <cellStyle name="常规 2" xfId="14"/>
    <cellStyle name="常规 2 2" xfId="15"/>
    <cellStyle name="常规 2 2 2" xfId="16"/>
    <cellStyle name="常规 2 2 5 2" xfId="17"/>
    <cellStyle name="常规 2 3" xfId="18"/>
    <cellStyle name="常规 2 8" xfId="19"/>
    <cellStyle name="常规 25" xfId="20"/>
    <cellStyle name="常规 3" xfId="21"/>
    <cellStyle name="常规 3 2" xfId="22"/>
    <cellStyle name="常规 30" xfId="23"/>
    <cellStyle name="常规 36" xfId="24"/>
    <cellStyle name="常规 37" xfId="25"/>
    <cellStyle name="常规 39" xfId="26"/>
    <cellStyle name="常规 4" xfId="27"/>
    <cellStyle name="常规 40" xfId="28"/>
    <cellStyle name="常规 41" xfId="29"/>
    <cellStyle name="常规 46" xfId="30"/>
    <cellStyle name="常规 5" xfId="31"/>
    <cellStyle name="常规 51" xfId="32"/>
    <cellStyle name="常规 56" xfId="33"/>
    <cellStyle name="常规 57 2" xfId="34"/>
    <cellStyle name="常规 57 2 4" xfId="35"/>
    <cellStyle name="常规 7" xfId="36"/>
    <cellStyle name="常规 8" xfId="37"/>
    <cellStyle name="常规 88" xfId="38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I5" sqref="I5:I6"/>
    </sheetView>
  </sheetViews>
  <sheetFormatPr defaultRowHeight="13.5"/>
  <cols>
    <col min="1" max="1" width="17.375" style="4" customWidth="1"/>
    <col min="2" max="6" width="21.375" style="4" customWidth="1"/>
    <col min="7" max="16384" width="9" style="4"/>
  </cols>
  <sheetData>
    <row r="1" spans="1:6" ht="73.5" customHeight="1">
      <c r="A1" s="39" t="s">
        <v>4</v>
      </c>
      <c r="B1" s="39"/>
      <c r="C1" s="39"/>
      <c r="D1" s="39"/>
      <c r="E1" s="39"/>
      <c r="F1" s="39"/>
    </row>
    <row r="2" spans="1:6" s="5" customFormat="1" ht="47.25" customHeight="1">
      <c r="A2" s="8" t="s">
        <v>40</v>
      </c>
      <c r="B2" s="8" t="s">
        <v>31</v>
      </c>
      <c r="C2" s="8" t="s">
        <v>2</v>
      </c>
      <c r="D2" s="8" t="s">
        <v>3</v>
      </c>
      <c r="E2" s="32" t="s">
        <v>6</v>
      </c>
      <c r="F2" s="32" t="s">
        <v>26</v>
      </c>
    </row>
    <row r="3" spans="1:6" s="6" customFormat="1" ht="33.75" customHeight="1">
      <c r="A3" s="9">
        <v>1</v>
      </c>
      <c r="B3" s="9" t="s">
        <v>33</v>
      </c>
      <c r="C3" s="12">
        <v>0</v>
      </c>
      <c r="D3" s="13">
        <v>0</v>
      </c>
      <c r="E3" s="13">
        <v>0</v>
      </c>
      <c r="F3" s="13">
        <v>0</v>
      </c>
    </row>
    <row r="4" spans="1:6" s="6" customFormat="1" ht="33.75" customHeight="1">
      <c r="A4" s="11">
        <v>2</v>
      </c>
      <c r="B4" s="11" t="s">
        <v>34</v>
      </c>
      <c r="C4" s="12">
        <v>1086</v>
      </c>
      <c r="D4" s="12">
        <v>10860</v>
      </c>
      <c r="E4" s="34">
        <v>21720</v>
      </c>
      <c r="F4" s="12">
        <v>32580</v>
      </c>
    </row>
    <row r="5" spans="1:6" s="6" customFormat="1" ht="33.75" customHeight="1">
      <c r="A5" s="11">
        <v>3</v>
      </c>
      <c r="B5" s="11" t="s">
        <v>35</v>
      </c>
      <c r="C5" s="33">
        <v>191</v>
      </c>
      <c r="D5" s="14">
        <v>1910</v>
      </c>
      <c r="E5" s="35">
        <v>3820</v>
      </c>
      <c r="F5" s="14">
        <v>5730</v>
      </c>
    </row>
    <row r="6" spans="1:6" s="6" customFormat="1" ht="33.75" customHeight="1">
      <c r="A6" s="11">
        <v>4</v>
      </c>
      <c r="B6" s="11" t="s">
        <v>36</v>
      </c>
      <c r="C6" s="15">
        <v>0</v>
      </c>
      <c r="D6" s="15">
        <v>0</v>
      </c>
      <c r="E6" s="15">
        <v>0</v>
      </c>
      <c r="F6" s="15">
        <v>0</v>
      </c>
    </row>
    <row r="7" spans="1:6" s="6" customFormat="1" ht="33.75" customHeight="1">
      <c r="A7" s="11">
        <v>5</v>
      </c>
      <c r="B7" s="11" t="s">
        <v>37</v>
      </c>
      <c r="C7" s="15">
        <v>0</v>
      </c>
      <c r="D7" s="38">
        <v>0</v>
      </c>
      <c r="E7" s="38">
        <v>0</v>
      </c>
      <c r="F7" s="38">
        <v>0</v>
      </c>
    </row>
    <row r="8" spans="1:6" s="6" customFormat="1" ht="33.75" customHeight="1">
      <c r="A8" s="11">
        <v>6</v>
      </c>
      <c r="B8" s="11" t="s">
        <v>38</v>
      </c>
      <c r="C8" s="36">
        <v>0</v>
      </c>
      <c r="D8" s="36">
        <f t="shared" ref="D8:F9" si="0">C8*10</f>
        <v>0</v>
      </c>
      <c r="E8" s="36">
        <f t="shared" si="0"/>
        <v>0</v>
      </c>
      <c r="F8" s="16">
        <f t="shared" si="0"/>
        <v>0</v>
      </c>
    </row>
    <row r="9" spans="1:6" s="6" customFormat="1" ht="33.75" customHeight="1">
      <c r="A9" s="11">
        <v>7</v>
      </c>
      <c r="B9" s="11" t="s">
        <v>39</v>
      </c>
      <c r="C9" s="15">
        <v>0</v>
      </c>
      <c r="D9" s="15">
        <f t="shared" si="0"/>
        <v>0</v>
      </c>
      <c r="E9" s="15">
        <f t="shared" si="0"/>
        <v>0</v>
      </c>
      <c r="F9" s="15">
        <f t="shared" si="0"/>
        <v>0</v>
      </c>
    </row>
    <row r="10" spans="1:6" ht="33.75" customHeight="1">
      <c r="A10" s="11"/>
      <c r="B10" s="11" t="s">
        <v>43</v>
      </c>
      <c r="C10" s="10">
        <f>SUM(C3:C9)</f>
        <v>1277</v>
      </c>
      <c r="D10" s="10">
        <f>SUM(D3:D9)</f>
        <v>12770</v>
      </c>
      <c r="E10" s="37">
        <f>SUM(E4:E9)</f>
        <v>25540</v>
      </c>
      <c r="F10" s="10">
        <f>SUM(F3:F9)</f>
        <v>38310</v>
      </c>
    </row>
    <row r="11" spans="1:6" ht="29.25" customHeight="1"/>
    <row r="12" spans="1:6" ht="29.25" customHeight="1"/>
    <row r="13" spans="1:6" ht="29.25" customHeight="1"/>
    <row r="14" spans="1:6" ht="29.25" customHeight="1"/>
    <row r="15" spans="1:6" ht="29.25" customHeight="1"/>
    <row r="16" spans="1:6" ht="29.25" customHeight="1"/>
    <row r="17" ht="29.25" customHeight="1"/>
    <row r="18" ht="29.25" customHeight="1"/>
    <row r="19" ht="29.25" customHeight="1"/>
  </sheetData>
  <mergeCells count="1">
    <mergeCell ref="A1:F1"/>
  </mergeCells>
  <phoneticPr fontId="17" type="noConversion"/>
  <dataValidations count="1">
    <dataValidation type="decimal" operator="greaterThanOrEqual" allowBlank="1" showInputMessage="1" showErrorMessage="1" sqref="C9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7" workbookViewId="0">
      <selection activeCell="D15" sqref="D15:G15"/>
    </sheetView>
  </sheetViews>
  <sheetFormatPr defaultColWidth="9.75" defaultRowHeight="20.25" customHeight="1"/>
  <cols>
    <col min="1" max="1" width="5.375" style="1" customWidth="1"/>
    <col min="2" max="2" width="12.5" style="1" customWidth="1"/>
    <col min="3" max="3" width="14.125" style="1" customWidth="1"/>
    <col min="4" max="4" width="12.5" style="1" customWidth="1"/>
    <col min="5" max="7" width="13.875" style="1" customWidth="1"/>
    <col min="8" max="16384" width="9.75" style="1"/>
  </cols>
  <sheetData>
    <row r="1" spans="1:7" ht="66.75" customHeight="1">
      <c r="A1" s="42" t="s">
        <v>5</v>
      </c>
      <c r="B1" s="42"/>
      <c r="C1" s="42"/>
      <c r="D1" s="42"/>
      <c r="E1" s="42"/>
      <c r="F1" s="42"/>
      <c r="G1" s="42"/>
    </row>
    <row r="2" spans="1:7" ht="42" customHeight="1">
      <c r="A2" s="40" t="s">
        <v>8</v>
      </c>
      <c r="B2" s="41"/>
      <c r="C2" s="41"/>
      <c r="D2" s="41"/>
    </row>
    <row r="3" spans="1:7" ht="71.25" customHeight="1">
      <c r="A3" s="31" t="s">
        <v>44</v>
      </c>
      <c r="B3" s="31" t="s">
        <v>45</v>
      </c>
      <c r="C3" s="31" t="s">
        <v>46</v>
      </c>
      <c r="D3" s="31" t="s">
        <v>27</v>
      </c>
      <c r="E3" s="31" t="s">
        <v>32</v>
      </c>
      <c r="F3" s="32" t="s">
        <v>25</v>
      </c>
      <c r="G3" s="32" t="s">
        <v>26</v>
      </c>
    </row>
    <row r="4" spans="1:7" ht="40.5" customHeight="1">
      <c r="A4" s="19">
        <v>1</v>
      </c>
      <c r="B4" s="21" t="s">
        <v>9</v>
      </c>
      <c r="C4" s="22" t="s">
        <v>11</v>
      </c>
      <c r="D4" s="23">
        <v>139.6</v>
      </c>
      <c r="E4" s="23">
        <f>D4*10</f>
        <v>1396</v>
      </c>
      <c r="F4" s="19">
        <f>D4*20</f>
        <v>2792</v>
      </c>
      <c r="G4" s="23">
        <f>E4+F4</f>
        <v>4188</v>
      </c>
    </row>
    <row r="5" spans="1:7" ht="40.5" customHeight="1">
      <c r="A5" s="19">
        <v>2</v>
      </c>
      <c r="B5" s="24" t="s">
        <v>48</v>
      </c>
      <c r="C5" s="21" t="s">
        <v>12</v>
      </c>
      <c r="D5" s="25">
        <v>54.6</v>
      </c>
      <c r="E5" s="23">
        <f t="shared" ref="E5:E14" si="0">D5*10</f>
        <v>546</v>
      </c>
      <c r="F5" s="19">
        <f t="shared" ref="F5:F14" si="1">D5*20</f>
        <v>1092</v>
      </c>
      <c r="G5" s="23">
        <f t="shared" ref="G5:G14" si="2">E5+F5</f>
        <v>1638</v>
      </c>
    </row>
    <row r="6" spans="1:7" ht="40.5" customHeight="1">
      <c r="A6" s="19">
        <v>3</v>
      </c>
      <c r="B6" s="26" t="s">
        <v>10</v>
      </c>
      <c r="C6" s="26" t="s">
        <v>13</v>
      </c>
      <c r="D6" s="27">
        <v>246.5</v>
      </c>
      <c r="E6" s="23">
        <f t="shared" si="0"/>
        <v>2465</v>
      </c>
      <c r="F6" s="19">
        <f t="shared" si="1"/>
        <v>4930</v>
      </c>
      <c r="G6" s="23">
        <f t="shared" si="2"/>
        <v>7395</v>
      </c>
    </row>
    <row r="7" spans="1:7" ht="40.5" customHeight="1">
      <c r="A7" s="19">
        <v>4</v>
      </c>
      <c r="B7" s="26" t="s">
        <v>42</v>
      </c>
      <c r="C7" s="26" t="s">
        <v>14</v>
      </c>
      <c r="D7" s="27">
        <v>85</v>
      </c>
      <c r="E7" s="23">
        <f t="shared" si="0"/>
        <v>850</v>
      </c>
      <c r="F7" s="19">
        <f t="shared" si="1"/>
        <v>1700</v>
      </c>
      <c r="G7" s="23">
        <f t="shared" si="2"/>
        <v>2550</v>
      </c>
    </row>
    <row r="8" spans="1:7" ht="40.5" customHeight="1">
      <c r="A8" s="19">
        <v>5</v>
      </c>
      <c r="B8" s="26" t="s">
        <v>47</v>
      </c>
      <c r="C8" s="26" t="s">
        <v>15</v>
      </c>
      <c r="D8" s="27">
        <v>98.4</v>
      </c>
      <c r="E8" s="23">
        <f t="shared" si="0"/>
        <v>984</v>
      </c>
      <c r="F8" s="19">
        <f t="shared" si="1"/>
        <v>1968</v>
      </c>
      <c r="G8" s="23">
        <f t="shared" si="2"/>
        <v>2952</v>
      </c>
    </row>
    <row r="9" spans="1:7" ht="40.5" customHeight="1">
      <c r="A9" s="19">
        <v>6</v>
      </c>
      <c r="B9" s="26" t="s">
        <v>1</v>
      </c>
      <c r="C9" s="26" t="s">
        <v>16</v>
      </c>
      <c r="D9" s="27">
        <v>103.7</v>
      </c>
      <c r="E9" s="23">
        <f t="shared" si="0"/>
        <v>1037</v>
      </c>
      <c r="F9" s="19">
        <f t="shared" si="1"/>
        <v>2074</v>
      </c>
      <c r="G9" s="23">
        <f t="shared" si="2"/>
        <v>3111</v>
      </c>
    </row>
    <row r="10" spans="1:7" ht="40.5" customHeight="1">
      <c r="A10" s="19">
        <v>7</v>
      </c>
      <c r="B10" s="28" t="s">
        <v>0</v>
      </c>
      <c r="C10" s="29" t="s">
        <v>19</v>
      </c>
      <c r="D10" s="30">
        <v>71.8</v>
      </c>
      <c r="E10" s="23">
        <f t="shared" si="0"/>
        <v>718</v>
      </c>
      <c r="F10" s="19">
        <f t="shared" si="1"/>
        <v>1436</v>
      </c>
      <c r="G10" s="23">
        <f t="shared" si="2"/>
        <v>2154</v>
      </c>
    </row>
    <row r="11" spans="1:7" ht="40.5" customHeight="1">
      <c r="A11" s="19">
        <v>8</v>
      </c>
      <c r="B11" s="28" t="s">
        <v>17</v>
      </c>
      <c r="C11" s="29" t="s">
        <v>20</v>
      </c>
      <c r="D11" s="30">
        <v>81.3</v>
      </c>
      <c r="E11" s="23">
        <f t="shared" si="0"/>
        <v>813</v>
      </c>
      <c r="F11" s="19">
        <f t="shared" si="1"/>
        <v>1626</v>
      </c>
      <c r="G11" s="23">
        <f t="shared" si="2"/>
        <v>2439</v>
      </c>
    </row>
    <row r="12" spans="1:7" ht="40.5" customHeight="1">
      <c r="A12" s="19">
        <v>9</v>
      </c>
      <c r="B12" s="28" t="s">
        <v>18</v>
      </c>
      <c r="C12" s="29" t="s">
        <v>20</v>
      </c>
      <c r="D12" s="30">
        <v>29.6</v>
      </c>
      <c r="E12" s="23">
        <f t="shared" si="0"/>
        <v>296</v>
      </c>
      <c r="F12" s="19">
        <f t="shared" si="1"/>
        <v>592</v>
      </c>
      <c r="G12" s="23">
        <f t="shared" si="2"/>
        <v>888</v>
      </c>
    </row>
    <row r="13" spans="1:7" ht="40.5" customHeight="1">
      <c r="A13" s="19">
        <v>10</v>
      </c>
      <c r="B13" s="31" t="s">
        <v>41</v>
      </c>
      <c r="C13" s="31" t="s">
        <v>22</v>
      </c>
      <c r="D13" s="31">
        <v>154.5</v>
      </c>
      <c r="E13" s="23">
        <f t="shared" si="0"/>
        <v>1545</v>
      </c>
      <c r="F13" s="19">
        <f t="shared" si="1"/>
        <v>3090</v>
      </c>
      <c r="G13" s="23">
        <f t="shared" si="2"/>
        <v>4635</v>
      </c>
    </row>
    <row r="14" spans="1:7" ht="40.5" customHeight="1">
      <c r="A14" s="19">
        <v>11</v>
      </c>
      <c r="B14" s="23" t="s">
        <v>21</v>
      </c>
      <c r="C14" s="23" t="s">
        <v>23</v>
      </c>
      <c r="D14" s="23">
        <v>21</v>
      </c>
      <c r="E14" s="23">
        <f t="shared" si="0"/>
        <v>210</v>
      </c>
      <c r="F14" s="19">
        <f t="shared" si="1"/>
        <v>420</v>
      </c>
      <c r="G14" s="23">
        <f t="shared" si="2"/>
        <v>630</v>
      </c>
    </row>
    <row r="15" spans="1:7" ht="40.5" customHeight="1">
      <c r="A15" s="19"/>
      <c r="B15" s="19" t="s">
        <v>24</v>
      </c>
      <c r="C15" s="19"/>
      <c r="D15" s="19">
        <f>SUM(D4:D14)</f>
        <v>1086</v>
      </c>
      <c r="E15" s="19">
        <f>SUM(E4:E14)</f>
        <v>10860</v>
      </c>
      <c r="F15" s="19">
        <f>SUM(F4:F14)</f>
        <v>21720</v>
      </c>
      <c r="G15" s="19">
        <f>SUM(G4:G14)</f>
        <v>32580</v>
      </c>
    </row>
  </sheetData>
  <mergeCells count="2">
    <mergeCell ref="A2:D2"/>
    <mergeCell ref="A1:G1"/>
  </mergeCells>
  <phoneticPr fontId="17" type="noConversion"/>
  <conditionalFormatting sqref="B13">
    <cfRule type="expression" dxfId="0" priority="1" stopIfTrue="1">
      <formula>AND(COUNTIF($C$19:$C$19, B13)&gt;1,NOT(ISBLANK(B13)))</formula>
    </cfRule>
  </conditionalFormatting>
  <dataValidations count="1">
    <dataValidation type="decimal" operator="greaterThanOrEqual" allowBlank="1" showInputMessage="1" showErrorMessage="1" sqref="D12">
      <formula1>0</formula1>
    </dataValidation>
  </dataValidations>
  <pageMargins left="0.74803149606299213" right="0.74803149606299213" top="0.59055118110236227" bottom="0.78740157480314965" header="0.51181102362204722" footer="0.51181102362204722"/>
  <pageSetup paperSize="9" orientation="portrait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H8" sqref="H8"/>
    </sheetView>
  </sheetViews>
  <sheetFormatPr defaultColWidth="9.75" defaultRowHeight="20.25" customHeight="1"/>
  <cols>
    <col min="1" max="1" width="5.375" style="1" customWidth="1"/>
    <col min="2" max="4" width="12.5" style="1" customWidth="1"/>
    <col min="5" max="7" width="13.875" style="1" customWidth="1"/>
    <col min="8" max="16384" width="9.75" style="1"/>
  </cols>
  <sheetData>
    <row r="1" spans="1:7" ht="66.75" customHeight="1">
      <c r="A1" s="42" t="s">
        <v>5</v>
      </c>
      <c r="B1" s="42"/>
      <c r="C1" s="42"/>
      <c r="D1" s="42"/>
      <c r="E1" s="42"/>
      <c r="F1" s="42"/>
      <c r="G1" s="42"/>
    </row>
    <row r="2" spans="1:7" ht="42" customHeight="1">
      <c r="A2" s="40" t="s">
        <v>30</v>
      </c>
      <c r="B2" s="41"/>
      <c r="C2" s="41"/>
      <c r="D2" s="41"/>
    </row>
    <row r="3" spans="1:7" s="2" customFormat="1" ht="71.25" customHeight="1">
      <c r="A3" s="3" t="s">
        <v>44</v>
      </c>
      <c r="B3" s="3" t="s">
        <v>45</v>
      </c>
      <c r="C3" s="3" t="s">
        <v>46</v>
      </c>
      <c r="D3" s="3" t="s">
        <v>28</v>
      </c>
      <c r="E3" s="7" t="s">
        <v>7</v>
      </c>
      <c r="F3" s="20" t="s">
        <v>6</v>
      </c>
      <c r="G3" s="20" t="s">
        <v>26</v>
      </c>
    </row>
    <row r="4" spans="1:7" ht="56.25" customHeight="1">
      <c r="A4" s="19">
        <v>1</v>
      </c>
      <c r="B4" s="17" t="s">
        <v>29</v>
      </c>
      <c r="C4" s="17" t="s">
        <v>49</v>
      </c>
      <c r="D4" s="18">
        <v>191</v>
      </c>
      <c r="E4" s="17">
        <v>1910</v>
      </c>
      <c r="F4" s="19">
        <v>3820</v>
      </c>
      <c r="G4" s="19">
        <v>5730</v>
      </c>
    </row>
  </sheetData>
  <mergeCells count="2">
    <mergeCell ref="A2:D2"/>
    <mergeCell ref="A1:G1"/>
  </mergeCells>
  <phoneticPr fontId="17" type="noConversion"/>
  <pageMargins left="0.74803149606299213" right="0.74803149606299213" top="0.59055118110236227" bottom="0.59055118110236227" header="0.51181102362204722" footer="0.51181102362204722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公示汇总</vt:lpstr>
      <vt:lpstr>直溪镇</vt:lpstr>
      <vt:lpstr>指前镇</vt:lpstr>
      <vt:lpstr>指前镇!Print_Titles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HP</cp:lastModifiedBy>
  <cp:lastPrinted>2021-08-26T09:20:48Z</cp:lastPrinted>
  <dcterms:created xsi:type="dcterms:W3CDTF">2018-02-27T11:14:00Z</dcterms:created>
  <dcterms:modified xsi:type="dcterms:W3CDTF">2021-08-26T09:31:00Z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